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/>
  <mc:AlternateContent xmlns:mc="http://schemas.openxmlformats.org/markup-compatibility/2006">
    <mc:Choice Requires="x15">
      <x15ac:absPath xmlns:x15ac="http://schemas.microsoft.com/office/spreadsheetml/2010/11/ac" url="C:\Users\gerda.sein\Desktop\"/>
    </mc:Choice>
  </mc:AlternateContent>
  <xr:revisionPtr revIDLastSave="0" documentId="13_ncr:1_{C044A5F9-E8FD-4807-990F-B2C019A74F1D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Detailne vaade" sheetId="1" r:id="rId1"/>
    <sheet name="Leht1" sheetId="2" r:id="rId2"/>
  </sheets>
  <externalReferences>
    <externalReference r:id="rId3"/>
  </externalReferences>
  <definedNames>
    <definedName name="_xlnm._FilterDatabase" localSheetId="0" hidden="1">'Detailne vaade'!$A$49:$I$49</definedName>
    <definedName name="_xlnm.Print_Titles" localSheetId="0">'Detailne vaade'!$6:$7</definedName>
    <definedName name="Teenistusgrupid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5" i="1" l="1"/>
  <c r="E25" i="1"/>
  <c r="D90" i="1" l="1"/>
  <c r="D48" i="1" l="1"/>
  <c r="E48" i="1"/>
  <c r="E82" i="1"/>
  <c r="E90" i="1" s="1"/>
  <c r="E92" i="1" l="1"/>
  <c r="D92" i="1"/>
  <c r="D93" i="1" l="1"/>
  <c r="G72" i="1"/>
  <c r="C71" i="1" l="1"/>
  <c r="C70" i="1" l="1"/>
  <c r="C68" i="1"/>
  <c r="C67" i="1"/>
  <c r="C50" i="1"/>
  <c r="C9" i="1"/>
</calcChain>
</file>

<file path=xl/sharedStrings.xml><?xml version="1.0" encoding="utf-8"?>
<sst xmlns="http://schemas.openxmlformats.org/spreadsheetml/2006/main" count="352" uniqueCount="81">
  <si>
    <t>Struktuuriüksus</t>
  </si>
  <si>
    <t>Teenistuskoha jaotus ameti- või töökohaks ja koormus</t>
  </si>
  <si>
    <t>Tähtajalisus</t>
  </si>
  <si>
    <t>Ametikoht</t>
  </si>
  <si>
    <t>Töökoht</t>
  </si>
  <si>
    <t>Juhtkond</t>
  </si>
  <si>
    <t xml:space="preserve"> </t>
  </si>
  <si>
    <t>Üldjuhtimine</t>
  </si>
  <si>
    <t>5</t>
  </si>
  <si>
    <t>tähtajaline</t>
  </si>
  <si>
    <t>Kommunikatsiooni juhtimine</t>
  </si>
  <si>
    <t>3</t>
  </si>
  <si>
    <t>tähtajatu</t>
  </si>
  <si>
    <t>Personalijuhtimine</t>
  </si>
  <si>
    <t>2</t>
  </si>
  <si>
    <t>Konkurentsiteenistus</t>
  </si>
  <si>
    <t>Poliitika rakendamine</t>
  </si>
  <si>
    <t>Õigusteenused</t>
  </si>
  <si>
    <t>4</t>
  </si>
  <si>
    <t>Uuriv järelevalve</t>
  </si>
  <si>
    <t>6</t>
  </si>
  <si>
    <t>Nõustav ja kontrolliv järelevalve</t>
  </si>
  <si>
    <t>jurist</t>
  </si>
  <si>
    <t>Regulatsiooniteenistus</t>
  </si>
  <si>
    <t>Hinnaregulatsiooni osakond</t>
  </si>
  <si>
    <t>osakonnajuhataja</t>
  </si>
  <si>
    <t>osakonnajuhataja asetäitja</t>
  </si>
  <si>
    <t>ekspert</t>
  </si>
  <si>
    <t>nõunik</t>
  </si>
  <si>
    <t>vanemanalüütik</t>
  </si>
  <si>
    <t>Õigusosakond</t>
  </si>
  <si>
    <t>Ametikohtade ja töökohtade koormus</t>
  </si>
  <si>
    <t>Asutuse teenistuskohtade koormus kokku</t>
  </si>
  <si>
    <t>3A</t>
  </si>
  <si>
    <t>Teenistuskoha nimetus</t>
  </si>
  <si>
    <t>Teenistusgrupp</t>
  </si>
  <si>
    <t>Teenistusgrupi tase</t>
  </si>
  <si>
    <t>Energia- ja taristuosakond</t>
  </si>
  <si>
    <t>Energiaturgude osakond</t>
  </si>
  <si>
    <t>Dokumendihaldus</t>
  </si>
  <si>
    <t>uurija</t>
  </si>
  <si>
    <t>tugiteenuste spetsialist</t>
  </si>
  <si>
    <t>arhivaar</t>
  </si>
  <si>
    <t>kommunikatsioonipartner</t>
  </si>
  <si>
    <t>toimetaja</t>
  </si>
  <si>
    <t>arhiivindus</t>
  </si>
  <si>
    <t>Toimetamine ja keeleline korrektuur</t>
  </si>
  <si>
    <t>arendusjuht</t>
  </si>
  <si>
    <t>Maksejõuetuse teenistus</t>
  </si>
  <si>
    <t>teenistuse juhataja</t>
  </si>
  <si>
    <t>Kokku:</t>
  </si>
  <si>
    <t>elektrivõrgu arengu nõunik</t>
  </si>
  <si>
    <t>7</t>
  </si>
  <si>
    <t>IT projektijuhtimine</t>
  </si>
  <si>
    <t xml:space="preserve">Dokumendihaldus </t>
  </si>
  <si>
    <t>6B</t>
  </si>
  <si>
    <t>järelevalve ekspert</t>
  </si>
  <si>
    <t>personalipartner</t>
  </si>
  <si>
    <t>haldus- ja töötervishoiu spetsialist</t>
  </si>
  <si>
    <t>Riigivara haldamine ja sisseost</t>
  </si>
  <si>
    <t>teabehalduspartner</t>
  </si>
  <si>
    <t>analüütik</t>
  </si>
  <si>
    <t>personalispetsialist</t>
  </si>
  <si>
    <t>4A</t>
  </si>
  <si>
    <t>menetleja</t>
  </si>
  <si>
    <t>Koostöö ja tugiteenuste teenistus</t>
  </si>
  <si>
    <t>teenistuse juht</t>
  </si>
  <si>
    <t>Konkurentsi haldusmenetluste valdkond</t>
  </si>
  <si>
    <t>valdkonna juht</t>
  </si>
  <si>
    <t>Andme- ja majandusanalüüsi valdkond</t>
  </si>
  <si>
    <t>Konkurentsi erimenetluste valdkond</t>
  </si>
  <si>
    <t>valdkonnajuht</t>
  </si>
  <si>
    <t>partnersuhete ja väliskoostöö partner</t>
  </si>
  <si>
    <t>kvaliteedijuht</t>
  </si>
  <si>
    <t>Koostöö korraldamine ja rahvusvaheliste suhete arendamine</t>
  </si>
  <si>
    <t>Sisekontroll</t>
  </si>
  <si>
    <t xml:space="preserve">Konkurentsiameti teenistuskohtade koosseis </t>
  </si>
  <si>
    <t>peaökonomist</t>
  </si>
  <si>
    <t>peajurist</t>
  </si>
  <si>
    <t>IT süsteemianalüüs</t>
  </si>
  <si>
    <t>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</si>
</sst>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0"/>
      <color rgb="FF000000"/>
      <name val="Arial"/>
    </font>
    <font>
      <sz val="11"/>
      <color theme="1"/>
      <name val="Calibri"/>
      <family val="2"/>
      <charset val="186"/>
      <scheme val="minor"/>
    </font>
    <font>
      <sz val="10"/>
      <name val="Calibri"/>
      <family val="2"/>
      <charset val="186"/>
      <scheme val="minor"/>
    </font>
    <font>
      <sz val="9"/>
      <color rgb="FF2D2C2D"/>
      <name val="Calibri"/>
      <family val="2"/>
      <charset val="186"/>
      <scheme val="minor"/>
    </font>
    <font>
      <b/>
      <sz val="10"/>
      <name val="Calibri"/>
      <family val="2"/>
      <charset val="186"/>
      <scheme val="minor"/>
    </font>
    <font>
      <b/>
      <sz val="14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0"/>
      <color rgb="FF000000"/>
      <name val="Calibri"/>
      <family val="2"/>
      <charset val="186"/>
      <scheme val="minor"/>
    </font>
    <font>
      <b/>
      <sz val="12"/>
      <color rgb="FF000000"/>
      <name val="Calibri"/>
      <family val="2"/>
      <charset val="186"/>
      <scheme val="minor"/>
    </font>
    <font>
      <sz val="12"/>
      <color rgb="FFFF0000"/>
      <name val="Calibri"/>
      <family val="2"/>
      <charset val="186"/>
      <scheme val="minor"/>
    </font>
    <font>
      <b/>
      <sz val="18"/>
      <name val="Calibri"/>
      <family val="2"/>
      <charset val="186"/>
      <scheme val="minor"/>
    </font>
    <font>
      <b/>
      <sz val="16"/>
      <color rgb="FF000000"/>
      <name val="Calibri"/>
      <family val="2"/>
      <charset val="186"/>
      <scheme val="minor"/>
    </font>
    <font>
      <sz val="8"/>
      <name val="Arial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rgb="FFFFFFFF"/>
        <bgColor rgb="FFFFFFFF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CAC9D9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CAC9D9"/>
      </left>
      <right style="thin">
        <color rgb="FFCAC9D9"/>
      </right>
      <top style="thin">
        <color indexed="64"/>
      </top>
      <bottom style="thin">
        <color indexed="64"/>
      </bottom>
      <diagonal/>
    </border>
    <border>
      <left style="thin">
        <color rgb="FFCAC9D9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1">
    <xf numFmtId="0" fontId="0" fillId="0" borderId="0" xfId="0"/>
    <xf numFmtId="1" fontId="0" fillId="0" borderId="0" xfId="0" applyNumberFormat="1"/>
    <xf numFmtId="0" fontId="2" fillId="0" borderId="0" xfId="0" applyFont="1"/>
    <xf numFmtId="0" fontId="3" fillId="0" borderId="0" xfId="0" applyFont="1"/>
    <xf numFmtId="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0" xfId="0" applyFont="1"/>
    <xf numFmtId="49" fontId="6" fillId="3" borderId="4" xfId="0" applyNumberFormat="1" applyFont="1" applyFill="1" applyBorder="1" applyAlignment="1">
      <alignment vertical="center" wrapText="1"/>
    </xf>
    <xf numFmtId="0" fontId="7" fillId="4" borderId="0" xfId="0" applyFont="1" applyFill="1" applyAlignment="1">
      <alignment horizontal="left"/>
    </xf>
    <xf numFmtId="2" fontId="6" fillId="3" borderId="5" xfId="0" applyNumberFormat="1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49" fontId="6" fillId="3" borderId="6" xfId="0" applyNumberFormat="1" applyFont="1" applyFill="1" applyBorder="1" applyAlignment="1">
      <alignment vertical="center" wrapText="1"/>
    </xf>
    <xf numFmtId="1" fontId="8" fillId="0" borderId="0" xfId="0" applyNumberFormat="1" applyFont="1" applyAlignment="1">
      <alignment horizontal="center" vertical="center"/>
    </xf>
    <xf numFmtId="0" fontId="6" fillId="0" borderId="0" xfId="1" applyFont="1" applyBorder="1" applyAlignment="1">
      <alignment horizontal="center"/>
    </xf>
    <xf numFmtId="49" fontId="7" fillId="4" borderId="8" xfId="0" applyNumberFormat="1" applyFont="1" applyFill="1" applyBorder="1" applyAlignment="1">
      <alignment horizontal="left"/>
    </xf>
    <xf numFmtId="49" fontId="7" fillId="4" borderId="8" xfId="0" applyNumberFormat="1" applyFont="1" applyFill="1" applyBorder="1" applyAlignment="1"/>
    <xf numFmtId="49" fontId="7" fillId="0" borderId="8" xfId="0" applyNumberFormat="1" applyFont="1" applyFill="1" applyBorder="1" applyAlignment="1">
      <alignment horizontal="left"/>
    </xf>
    <xf numFmtId="49" fontId="7" fillId="0" borderId="8" xfId="0" applyNumberFormat="1" applyFont="1" applyFill="1" applyBorder="1" applyAlignment="1">
      <alignment horizontal="left" vertical="top" wrapText="1"/>
    </xf>
    <xf numFmtId="0" fontId="7" fillId="2" borderId="0" xfId="0" applyFont="1" applyFill="1" applyAlignment="1">
      <alignment vertical="top"/>
    </xf>
    <xf numFmtId="0" fontId="6" fillId="2" borderId="8" xfId="0" applyFont="1" applyFill="1" applyBorder="1"/>
    <xf numFmtId="49" fontId="10" fillId="4" borderId="8" xfId="0" applyNumberFormat="1" applyFont="1" applyFill="1" applyBorder="1" applyAlignment="1">
      <alignment horizontal="left"/>
    </xf>
    <xf numFmtId="0" fontId="7" fillId="2" borderId="0" xfId="0" applyFont="1" applyFill="1"/>
    <xf numFmtId="49" fontId="6" fillId="4" borderId="8" xfId="0" applyNumberFormat="1" applyFont="1" applyFill="1" applyBorder="1" applyAlignment="1">
      <alignment horizontal="right"/>
    </xf>
    <xf numFmtId="0" fontId="2" fillId="0" borderId="0" xfId="0" applyFont="1" applyFill="1"/>
    <xf numFmtId="0" fontId="7" fillId="0" borderId="0" xfId="0" applyFont="1" applyFill="1" applyAlignment="1">
      <alignment horizontal="left"/>
    </xf>
    <xf numFmtId="0" fontId="6" fillId="0" borderId="0" xfId="0" applyFont="1" applyFill="1"/>
    <xf numFmtId="0" fontId="7" fillId="0" borderId="0" xfId="0" applyFont="1" applyFill="1" applyAlignment="1">
      <alignment vertical="top"/>
    </xf>
    <xf numFmtId="0" fontId="7" fillId="0" borderId="0" xfId="0" applyFont="1" applyFill="1"/>
    <xf numFmtId="1" fontId="8" fillId="0" borderId="8" xfId="0" applyNumberFormat="1" applyFont="1" applyBorder="1" applyAlignment="1">
      <alignment horizontal="center" vertical="center"/>
    </xf>
    <xf numFmtId="49" fontId="7" fillId="4" borderId="11" xfId="0" applyNumberFormat="1" applyFont="1" applyFill="1" applyBorder="1" applyAlignment="1">
      <alignment horizontal="left"/>
    </xf>
    <xf numFmtId="49" fontId="6" fillId="4" borderId="11" xfId="0" applyNumberFormat="1" applyFont="1" applyFill="1" applyBorder="1" applyAlignment="1">
      <alignment horizontal="right"/>
    </xf>
    <xf numFmtId="0" fontId="7" fillId="4" borderId="0" xfId="0" applyFont="1" applyFill="1" applyBorder="1" applyAlignment="1">
      <alignment horizontal="left"/>
    </xf>
    <xf numFmtId="1" fontId="8" fillId="5" borderId="13" xfId="0" applyNumberFormat="1" applyFont="1" applyFill="1" applyBorder="1" applyAlignment="1">
      <alignment horizontal="center" vertical="center"/>
    </xf>
    <xf numFmtId="49" fontId="7" fillId="6" borderId="12" xfId="0" applyNumberFormat="1" applyFont="1" applyFill="1" applyBorder="1" applyAlignment="1">
      <alignment horizontal="left"/>
    </xf>
    <xf numFmtId="49" fontId="7" fillId="6" borderId="14" xfId="0" applyNumberFormat="1" applyFont="1" applyFill="1" applyBorder="1" applyAlignment="1">
      <alignment horizontal="left"/>
    </xf>
    <xf numFmtId="0" fontId="6" fillId="5" borderId="13" xfId="0" applyFont="1" applyFill="1" applyBorder="1"/>
    <xf numFmtId="0" fontId="6" fillId="5" borderId="13" xfId="0" applyFont="1" applyFill="1" applyBorder="1" applyAlignment="1">
      <alignment horizontal="right" vertical="center"/>
    </xf>
    <xf numFmtId="1" fontId="9" fillId="5" borderId="13" xfId="0" applyNumberFormat="1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/>
    </xf>
    <xf numFmtId="0" fontId="6" fillId="0" borderId="0" xfId="0" applyFont="1" applyFill="1" applyAlignment="1">
      <alignment horizontal="right" vertical="center"/>
    </xf>
    <xf numFmtId="1" fontId="9" fillId="0" borderId="0" xfId="0" applyNumberFormat="1" applyFont="1" applyFill="1" applyAlignment="1">
      <alignment horizontal="center" vertical="center"/>
    </xf>
    <xf numFmtId="0" fontId="6" fillId="0" borderId="0" xfId="0" applyFont="1" applyFill="1" applyAlignment="1">
      <alignment horizontal="center"/>
    </xf>
    <xf numFmtId="49" fontId="7" fillId="6" borderId="15" xfId="0" applyNumberFormat="1" applyFont="1" applyFill="1" applyBorder="1" applyAlignment="1">
      <alignment horizontal="center"/>
    </xf>
    <xf numFmtId="0" fontId="6" fillId="5" borderId="10" xfId="0" applyFont="1" applyFill="1" applyBorder="1" applyAlignment="1">
      <alignment horizontal="center"/>
    </xf>
    <xf numFmtId="0" fontId="6" fillId="5" borderId="9" xfId="0" applyFont="1" applyFill="1" applyBorder="1"/>
    <xf numFmtId="1" fontId="12" fillId="0" borderId="8" xfId="0" applyNumberFormat="1" applyFont="1" applyBorder="1" applyAlignment="1">
      <alignment horizontal="center" vertical="center"/>
    </xf>
    <xf numFmtId="1" fontId="12" fillId="0" borderId="0" xfId="0" applyNumberFormat="1" applyFont="1" applyBorder="1" applyAlignment="1">
      <alignment horizontal="center" vertical="center"/>
    </xf>
    <xf numFmtId="0" fontId="6" fillId="5" borderId="8" xfId="0" applyFont="1" applyFill="1" applyBorder="1"/>
    <xf numFmtId="0" fontId="6" fillId="5" borderId="8" xfId="0" applyFont="1" applyFill="1" applyBorder="1" applyProtection="1">
      <protection locked="0"/>
    </xf>
    <xf numFmtId="1" fontId="12" fillId="5" borderId="8" xfId="0" applyNumberFormat="1" applyFont="1" applyFill="1" applyBorder="1" applyAlignment="1">
      <alignment horizontal="center" vertical="center"/>
    </xf>
    <xf numFmtId="1" fontId="8" fillId="0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/>
    <xf numFmtId="49" fontId="7" fillId="0" borderId="8" xfId="0" applyNumberFormat="1" applyFont="1" applyFill="1" applyBorder="1" applyAlignment="1">
      <alignment horizontal="center"/>
    </xf>
    <xf numFmtId="49" fontId="6" fillId="0" borderId="8" xfId="0" applyNumberFormat="1" applyFont="1" applyFill="1" applyBorder="1" applyAlignment="1">
      <alignment horizontal="right"/>
    </xf>
    <xf numFmtId="49" fontId="7" fillId="0" borderId="8" xfId="0" applyNumberFormat="1" applyFont="1" applyFill="1" applyBorder="1" applyAlignment="1">
      <alignment horizontal="left" vertical="top"/>
    </xf>
    <xf numFmtId="49" fontId="7" fillId="0" borderId="8" xfId="0" applyNumberFormat="1" applyFont="1" applyFill="1" applyBorder="1" applyAlignment="1">
      <alignment vertical="top"/>
    </xf>
    <xf numFmtId="49" fontId="7" fillId="2" borderId="8" xfId="0" applyNumberFormat="1" applyFont="1" applyFill="1" applyBorder="1" applyAlignment="1">
      <alignment horizontal="left"/>
    </xf>
    <xf numFmtId="49" fontId="7" fillId="2" borderId="8" xfId="0" applyNumberFormat="1" applyFont="1" applyFill="1" applyBorder="1" applyAlignment="1">
      <alignment horizontal="center"/>
    </xf>
    <xf numFmtId="1" fontId="8" fillId="2" borderId="8" xfId="0" applyNumberFormat="1" applyFont="1" applyFill="1" applyBorder="1" applyAlignment="1">
      <alignment horizontal="center" vertical="center"/>
    </xf>
    <xf numFmtId="49" fontId="7" fillId="2" borderId="8" xfId="0" applyNumberFormat="1" applyFont="1" applyFill="1" applyBorder="1" applyAlignment="1"/>
    <xf numFmtId="49" fontId="2" fillId="2" borderId="8" xfId="0" applyNumberFormat="1" applyFont="1" applyFill="1" applyBorder="1" applyAlignment="1">
      <alignment horizontal="center"/>
    </xf>
    <xf numFmtId="49" fontId="7" fillId="7" borderId="8" xfId="0" applyNumberFormat="1" applyFont="1" applyFill="1" applyBorder="1" applyAlignment="1">
      <alignment horizontal="left"/>
    </xf>
    <xf numFmtId="49" fontId="7" fillId="2" borderId="9" xfId="0" applyNumberFormat="1" applyFont="1" applyFill="1" applyBorder="1" applyAlignment="1">
      <alignment horizontal="left"/>
    </xf>
    <xf numFmtId="1" fontId="8" fillId="2" borderId="13" xfId="0" applyNumberFormat="1" applyFont="1" applyFill="1" applyBorder="1" applyAlignment="1">
      <alignment horizontal="center" vertical="center"/>
    </xf>
    <xf numFmtId="49" fontId="7" fillId="7" borderId="8" xfId="0" applyNumberFormat="1" applyFont="1" applyFill="1" applyBorder="1" applyAlignment="1">
      <alignment horizontal="center"/>
    </xf>
    <xf numFmtId="49" fontId="2" fillId="7" borderId="8" xfId="0" applyNumberFormat="1" applyFont="1" applyFill="1" applyBorder="1" applyAlignment="1">
      <alignment horizontal="center"/>
    </xf>
    <xf numFmtId="49" fontId="7" fillId="2" borderId="8" xfId="0" applyNumberFormat="1" applyFont="1" applyFill="1" applyBorder="1" applyAlignment="1">
      <alignment horizontal="left" vertical="top"/>
    </xf>
    <xf numFmtId="49" fontId="2" fillId="0" borderId="8" xfId="0" applyNumberFormat="1" applyFont="1" applyFill="1" applyBorder="1" applyAlignment="1">
      <alignment horizontal="center"/>
    </xf>
    <xf numFmtId="0" fontId="11" fillId="0" borderId="0" xfId="0" applyFont="1" applyFill="1" applyAlignment="1">
      <alignment horizontal="left" vertical="center"/>
    </xf>
    <xf numFmtId="0" fontId="5" fillId="0" borderId="0" xfId="0" applyFont="1" applyFill="1" applyAlignment="1">
      <alignment vertical="top"/>
    </xf>
    <xf numFmtId="2" fontId="5" fillId="0" borderId="0" xfId="0" applyNumberFormat="1" applyFont="1" applyFill="1" applyAlignment="1">
      <alignment vertical="top"/>
    </xf>
    <xf numFmtId="0" fontId="2" fillId="0" borderId="0" xfId="0" applyFont="1" applyFill="1" applyAlignment="1">
      <alignment horizontal="center"/>
    </xf>
    <xf numFmtId="1" fontId="2" fillId="0" borderId="8" xfId="0" applyNumberFormat="1" applyFont="1" applyFill="1" applyBorder="1" applyAlignment="1">
      <alignment horizontal="center" vertical="center"/>
    </xf>
    <xf numFmtId="49" fontId="7" fillId="0" borderId="8" xfId="0" applyNumberFormat="1" applyFont="1" applyFill="1" applyBorder="1" applyAlignment="1">
      <alignment horizontal="left" wrapText="1"/>
    </xf>
    <xf numFmtId="49" fontId="7" fillId="8" borderId="8" xfId="0" applyNumberFormat="1" applyFont="1" applyFill="1" applyBorder="1" applyAlignment="1">
      <alignment horizontal="left"/>
    </xf>
    <xf numFmtId="1" fontId="8" fillId="8" borderId="8" xfId="0" applyNumberFormat="1" applyFont="1" applyFill="1" applyBorder="1" applyAlignment="1">
      <alignment horizontal="center" vertical="center"/>
    </xf>
    <xf numFmtId="49" fontId="7" fillId="8" borderId="8" xfId="0" applyNumberFormat="1" applyFont="1" applyFill="1" applyBorder="1" applyAlignment="1"/>
    <xf numFmtId="49" fontId="2" fillId="8" borderId="8" xfId="0" applyNumberFormat="1" applyFont="1" applyFill="1" applyBorder="1" applyAlignment="1">
      <alignment horizontal="center"/>
    </xf>
    <xf numFmtId="0" fontId="10" fillId="0" borderId="0" xfId="0" applyFont="1" applyFill="1" applyAlignment="1">
      <alignment horizontal="left"/>
    </xf>
    <xf numFmtId="49" fontId="7" fillId="9" borderId="8" xfId="0" applyNumberFormat="1" applyFont="1" applyFill="1" applyBorder="1" applyAlignment="1">
      <alignment horizontal="left"/>
    </xf>
    <xf numFmtId="0" fontId="5" fillId="5" borderId="9" xfId="1" applyFont="1" applyFill="1" applyBorder="1" applyAlignment="1">
      <alignment horizontal="center"/>
    </xf>
    <xf numFmtId="0" fontId="5" fillId="5" borderId="13" xfId="1" applyFont="1" applyFill="1" applyBorder="1" applyAlignment="1">
      <alignment horizontal="center"/>
    </xf>
    <xf numFmtId="0" fontId="5" fillId="0" borderId="7" xfId="1" applyFont="1" applyBorder="1" applyAlignment="1">
      <alignment horizontal="center"/>
    </xf>
    <xf numFmtId="0" fontId="5" fillId="0" borderId="0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6" fillId="0" borderId="0" xfId="1" applyFont="1" applyBorder="1" applyAlignment="1">
      <alignment horizontal="center"/>
    </xf>
    <xf numFmtId="49" fontId="6" fillId="3" borderId="1" xfId="0" applyNumberFormat="1" applyFont="1" applyFill="1" applyBorder="1" applyAlignment="1">
      <alignment horizontal="center" vertical="center" wrapText="1"/>
    </xf>
    <xf numFmtId="49" fontId="6" fillId="3" borderId="5" xfId="0" applyNumberFormat="1" applyFont="1" applyFill="1" applyBorder="1" applyAlignment="1">
      <alignment horizontal="center" vertical="center" wrapText="1"/>
    </xf>
    <xf numFmtId="49" fontId="6" fillId="3" borderId="2" xfId="0" applyNumberFormat="1" applyFont="1" applyFill="1" applyBorder="1" applyAlignment="1">
      <alignment horizontal="center" vertical="center" wrapText="1"/>
    </xf>
    <xf numFmtId="49" fontId="6" fillId="3" borderId="3" xfId="0" applyNumberFormat="1" applyFont="1" applyFill="1" applyBorder="1" applyAlignment="1">
      <alignment horizontal="center" vertical="center" wrapText="1"/>
    </xf>
    <xf numFmtId="0" fontId="7" fillId="2" borderId="0" xfId="0" applyFont="1" applyFill="1" applyAlignment="1">
      <alignment horizontal="left"/>
    </xf>
  </cellXfs>
  <cellStyles count="2">
    <cellStyle name="Normal" xfId="0" builtinId="0"/>
    <cellStyle name="Normal 6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kadelta.just.sise/dhs/webdav/f5c35c585fbfc8f94085379465fe71b6ea285a18/46810020254/b6870d7a-ab53-4d7e-b44d-d30ec6c947fc/18%20-%20KA%20koosseis%2001%2002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etailne vaade"/>
      <sheetName val="Nimed ja muudatused"/>
    </sheetNames>
    <sheetDataSet>
      <sheetData sheetId="0" refreshError="1"/>
      <sheetData sheetId="1" refreshError="1">
        <row r="9">
          <cell r="B9" t="str">
            <v>Peadirektor</v>
          </cell>
        </row>
        <row r="34">
          <cell r="B34" t="str">
            <v>teenistuse juhataja-peadirektori asetäitja</v>
          </cell>
        </row>
        <row r="46">
          <cell r="B46" t="str">
            <v>osakonnajuhataja</v>
          </cell>
        </row>
        <row r="47">
          <cell r="B47" t="str">
            <v>jurist</v>
          </cell>
        </row>
        <row r="48">
          <cell r="B48" t="str">
            <v>jurist</v>
          </cell>
        </row>
        <row r="49">
          <cell r="B49" t="str">
            <v>osakonnajuhataja</v>
          </cell>
        </row>
      </sheetData>
    </sheetDataSet>
  </externalBook>
</externalLink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4"/>
  <sheetViews>
    <sheetView tabSelected="1" topLeftCell="A33" zoomScaleNormal="100" workbookViewId="0">
      <selection activeCell="I46" sqref="I46"/>
    </sheetView>
  </sheetViews>
  <sheetFormatPr defaultColWidth="9.1796875" defaultRowHeight="13" x14ac:dyDescent="0.3"/>
  <cols>
    <col min="1" max="1" width="9.1796875" style="2"/>
    <col min="2" max="2" width="37.26953125" style="2" customWidth="1"/>
    <col min="3" max="3" width="36" style="2" customWidth="1"/>
    <col min="4" max="4" width="13.1796875" style="4" customWidth="1"/>
    <col min="5" max="5" width="9.453125" style="5" customWidth="1"/>
    <col min="6" max="6" width="14.54296875" style="5" customWidth="1"/>
    <col min="7" max="7" width="32.81640625" style="2" customWidth="1"/>
    <col min="8" max="8" width="20.453125" style="5" customWidth="1"/>
    <col min="9" max="9" width="31.1796875" style="23" customWidth="1"/>
    <col min="10" max="16384" width="9.1796875" style="2"/>
  </cols>
  <sheetData>
    <row r="1" spans="2:9" ht="17.25" customHeight="1" x14ac:dyDescent="0.3">
      <c r="C1" s="3"/>
      <c r="G1" s="6"/>
    </row>
    <row r="2" spans="2:9" ht="17.25" customHeight="1" x14ac:dyDescent="0.3">
      <c r="G2" s="6"/>
    </row>
    <row r="3" spans="2:9" ht="17.25" customHeight="1" x14ac:dyDescent="0.3">
      <c r="G3" s="6"/>
    </row>
    <row r="4" spans="2:9" ht="18" customHeight="1" x14ac:dyDescent="0.3">
      <c r="B4" s="68" t="s">
        <v>76</v>
      </c>
      <c r="C4" s="69"/>
      <c r="D4" s="70"/>
      <c r="E4" s="71"/>
      <c r="G4" s="6"/>
      <c r="H4" s="2"/>
    </row>
    <row r="5" spans="2:9" ht="15.75" customHeight="1" thickBot="1" x14ac:dyDescent="0.35"/>
    <row r="6" spans="2:9" s="8" customFormat="1" ht="60" customHeight="1" x14ac:dyDescent="0.35">
      <c r="B6" s="86" t="s">
        <v>0</v>
      </c>
      <c r="C6" s="86" t="s">
        <v>34</v>
      </c>
      <c r="D6" s="88" t="s">
        <v>1</v>
      </c>
      <c r="E6" s="89"/>
      <c r="F6" s="7" t="s">
        <v>2</v>
      </c>
      <c r="G6" s="86" t="s">
        <v>35</v>
      </c>
      <c r="H6" s="86" t="s">
        <v>36</v>
      </c>
      <c r="I6" s="24"/>
    </row>
    <row r="7" spans="2:9" s="8" customFormat="1" ht="21.75" customHeight="1" thickBot="1" x14ac:dyDescent="0.4">
      <c r="B7" s="87"/>
      <c r="C7" s="87"/>
      <c r="D7" s="9" t="s">
        <v>3</v>
      </c>
      <c r="E7" s="10" t="s">
        <v>4</v>
      </c>
      <c r="F7" s="11"/>
      <c r="G7" s="87"/>
      <c r="H7" s="87"/>
      <c r="I7" s="24"/>
    </row>
    <row r="8" spans="2:9" s="8" customFormat="1" ht="27.75" customHeight="1" x14ac:dyDescent="0.45">
      <c r="B8" s="82"/>
      <c r="C8" s="83"/>
      <c r="D8" s="12"/>
      <c r="E8" s="12"/>
      <c r="F8" s="13"/>
      <c r="G8" s="84"/>
      <c r="H8" s="85"/>
      <c r="I8" s="24" t="s">
        <v>6</v>
      </c>
    </row>
    <row r="9" spans="2:9" s="8" customFormat="1" ht="18.25" customHeight="1" x14ac:dyDescent="0.35">
      <c r="B9" s="14" t="s">
        <v>5</v>
      </c>
      <c r="C9" s="14" t="str">
        <f>'[1]Nimed ja muudatused'!B9</f>
        <v>Peadirektor</v>
      </c>
      <c r="D9" s="28">
        <v>1</v>
      </c>
      <c r="E9" s="28"/>
      <c r="F9" s="15" t="s">
        <v>9</v>
      </c>
      <c r="G9" s="14" t="s">
        <v>7</v>
      </c>
      <c r="H9" s="64" t="s">
        <v>20</v>
      </c>
      <c r="I9" s="24"/>
    </row>
    <row r="10" spans="2:9" s="8" customFormat="1" ht="18.25" customHeight="1" x14ac:dyDescent="0.35">
      <c r="B10" s="16" t="s">
        <v>5</v>
      </c>
      <c r="C10" s="16" t="s">
        <v>78</v>
      </c>
      <c r="D10" s="50">
        <v>1</v>
      </c>
      <c r="E10" s="50"/>
      <c r="F10" s="51" t="s">
        <v>12</v>
      </c>
      <c r="G10" s="16" t="s">
        <v>17</v>
      </c>
      <c r="H10" s="67" t="s">
        <v>18</v>
      </c>
      <c r="I10" s="24"/>
    </row>
    <row r="11" spans="2:9" s="8" customFormat="1" ht="18.25" customHeight="1" x14ac:dyDescent="0.35">
      <c r="B11" s="56"/>
      <c r="C11" s="56"/>
      <c r="D11" s="58"/>
      <c r="E11" s="58"/>
      <c r="F11" s="59"/>
      <c r="G11" s="56"/>
      <c r="H11" s="60"/>
      <c r="I11" s="24"/>
    </row>
    <row r="12" spans="2:9" s="8" customFormat="1" ht="18.25" customHeight="1" x14ac:dyDescent="0.35">
      <c r="B12" s="16" t="s">
        <v>65</v>
      </c>
      <c r="C12" s="16" t="s">
        <v>66</v>
      </c>
      <c r="D12" s="50"/>
      <c r="E12" s="50">
        <v>1</v>
      </c>
      <c r="F12" s="51" t="s">
        <v>12</v>
      </c>
      <c r="G12" s="16" t="s">
        <v>7</v>
      </c>
      <c r="H12" s="52" t="s">
        <v>18</v>
      </c>
      <c r="I12" s="24"/>
    </row>
    <row r="13" spans="2:9" s="8" customFormat="1" ht="18.25" customHeight="1" x14ac:dyDescent="0.35">
      <c r="B13" s="16" t="s">
        <v>65</v>
      </c>
      <c r="C13" s="16" t="s">
        <v>62</v>
      </c>
      <c r="D13" s="50"/>
      <c r="E13" s="50">
        <v>1</v>
      </c>
      <c r="F13" s="51" t="s">
        <v>12</v>
      </c>
      <c r="G13" s="16" t="s">
        <v>13</v>
      </c>
      <c r="H13" s="52" t="s">
        <v>14</v>
      </c>
      <c r="I13" s="24"/>
    </row>
    <row r="14" spans="2:9" s="8" customFormat="1" ht="18.25" customHeight="1" x14ac:dyDescent="0.35">
      <c r="B14" s="16" t="s">
        <v>65</v>
      </c>
      <c r="C14" s="16" t="s">
        <v>57</v>
      </c>
      <c r="D14" s="50"/>
      <c r="E14" s="50">
        <v>1</v>
      </c>
      <c r="F14" s="51" t="s">
        <v>12</v>
      </c>
      <c r="G14" s="16" t="s">
        <v>13</v>
      </c>
      <c r="H14" s="52" t="s">
        <v>18</v>
      </c>
      <c r="I14" s="24" t="s">
        <v>6</v>
      </c>
    </row>
    <row r="15" spans="2:9" s="8" customFormat="1" ht="18.25" customHeight="1" x14ac:dyDescent="0.35">
      <c r="B15" s="16" t="s">
        <v>65</v>
      </c>
      <c r="C15" s="16" t="s">
        <v>61</v>
      </c>
      <c r="D15" s="50"/>
      <c r="E15" s="50">
        <v>1</v>
      </c>
      <c r="F15" s="51" t="s">
        <v>12</v>
      </c>
      <c r="G15" s="16" t="s">
        <v>79</v>
      </c>
      <c r="H15" s="52" t="s">
        <v>80</v>
      </c>
      <c r="I15" s="24"/>
    </row>
    <row r="16" spans="2:9" s="8" customFormat="1" ht="18.25" customHeight="1" x14ac:dyDescent="0.35">
      <c r="B16" s="16" t="s">
        <v>65</v>
      </c>
      <c r="C16" s="16" t="s">
        <v>60</v>
      </c>
      <c r="D16" s="50"/>
      <c r="E16" s="50">
        <v>1</v>
      </c>
      <c r="F16" s="51" t="s">
        <v>12</v>
      </c>
      <c r="G16" s="16" t="s">
        <v>39</v>
      </c>
      <c r="H16" s="52" t="s">
        <v>18</v>
      </c>
      <c r="I16" s="24"/>
    </row>
    <row r="17" spans="1:9" s="8" customFormat="1" ht="18.25" customHeight="1" x14ac:dyDescent="0.35">
      <c r="B17" s="16" t="s">
        <v>65</v>
      </c>
      <c r="C17" s="16" t="s">
        <v>58</v>
      </c>
      <c r="D17" s="50"/>
      <c r="E17" s="50">
        <v>1</v>
      </c>
      <c r="F17" s="51" t="s">
        <v>12</v>
      </c>
      <c r="G17" s="16" t="s">
        <v>59</v>
      </c>
      <c r="H17" s="52" t="s">
        <v>11</v>
      </c>
      <c r="I17" s="24"/>
    </row>
    <row r="18" spans="1:9" s="8" customFormat="1" ht="18.25" customHeight="1" x14ac:dyDescent="0.35">
      <c r="B18" s="16" t="s">
        <v>65</v>
      </c>
      <c r="C18" s="16" t="s">
        <v>42</v>
      </c>
      <c r="D18" s="50"/>
      <c r="E18" s="50">
        <v>1</v>
      </c>
      <c r="F18" s="51" t="s">
        <v>12</v>
      </c>
      <c r="G18" s="16" t="s">
        <v>45</v>
      </c>
      <c r="H18" s="52" t="s">
        <v>11</v>
      </c>
      <c r="I18" s="24"/>
    </row>
    <row r="19" spans="1:9" s="8" customFormat="1" ht="18.25" customHeight="1" x14ac:dyDescent="0.35">
      <c r="B19" s="16" t="s">
        <v>65</v>
      </c>
      <c r="C19" s="16" t="s">
        <v>41</v>
      </c>
      <c r="D19" s="50"/>
      <c r="E19" s="50">
        <v>1</v>
      </c>
      <c r="F19" s="51" t="s">
        <v>12</v>
      </c>
      <c r="G19" s="16" t="s">
        <v>39</v>
      </c>
      <c r="H19" s="52" t="s">
        <v>33</v>
      </c>
      <c r="I19" s="24"/>
    </row>
    <row r="20" spans="1:9" s="8" customFormat="1" ht="18.25" customHeight="1" x14ac:dyDescent="0.35">
      <c r="B20" s="16" t="s">
        <v>65</v>
      </c>
      <c r="C20" s="16" t="s">
        <v>43</v>
      </c>
      <c r="D20" s="50"/>
      <c r="E20" s="50">
        <v>1</v>
      </c>
      <c r="F20" s="51" t="s">
        <v>12</v>
      </c>
      <c r="G20" s="16" t="s">
        <v>10</v>
      </c>
      <c r="H20" s="52" t="s">
        <v>11</v>
      </c>
      <c r="I20" s="24"/>
    </row>
    <row r="21" spans="1:9" s="8" customFormat="1" ht="18.25" customHeight="1" x14ac:dyDescent="0.35">
      <c r="B21" s="16" t="s">
        <v>65</v>
      </c>
      <c r="C21" s="16" t="s">
        <v>44</v>
      </c>
      <c r="D21" s="50"/>
      <c r="E21" s="50">
        <v>1</v>
      </c>
      <c r="F21" s="51" t="s">
        <v>12</v>
      </c>
      <c r="G21" s="16" t="s">
        <v>46</v>
      </c>
      <c r="H21" s="52" t="s">
        <v>14</v>
      </c>
      <c r="I21" s="24"/>
    </row>
    <row r="22" spans="1:9" s="8" customFormat="1" ht="18.25" customHeight="1" x14ac:dyDescent="0.35">
      <c r="B22" s="16" t="s">
        <v>65</v>
      </c>
      <c r="C22" s="16" t="s">
        <v>41</v>
      </c>
      <c r="D22" s="50"/>
      <c r="E22" s="50">
        <v>1</v>
      </c>
      <c r="F22" s="51" t="s">
        <v>12</v>
      </c>
      <c r="G22" s="16" t="s">
        <v>54</v>
      </c>
      <c r="H22" s="52" t="s">
        <v>33</v>
      </c>
      <c r="I22" s="24"/>
    </row>
    <row r="23" spans="1:9" s="8" customFormat="1" ht="18.25" customHeight="1" x14ac:dyDescent="0.35">
      <c r="B23" s="16" t="s">
        <v>65</v>
      </c>
      <c r="C23" s="16" t="s">
        <v>73</v>
      </c>
      <c r="D23" s="50"/>
      <c r="E23" s="50">
        <v>1</v>
      </c>
      <c r="F23" s="51" t="s">
        <v>12</v>
      </c>
      <c r="G23" s="16" t="s">
        <v>75</v>
      </c>
      <c r="H23" s="52" t="s">
        <v>11</v>
      </c>
      <c r="I23" s="24"/>
    </row>
    <row r="24" spans="1:9" s="8" customFormat="1" ht="49.5" customHeight="1" x14ac:dyDescent="0.35">
      <c r="B24" s="16" t="s">
        <v>65</v>
      </c>
      <c r="C24" s="16" t="s">
        <v>72</v>
      </c>
      <c r="D24" s="50">
        <v>1</v>
      </c>
      <c r="E24" s="50"/>
      <c r="F24" s="51" t="s">
        <v>12</v>
      </c>
      <c r="G24" s="73" t="s">
        <v>74</v>
      </c>
      <c r="H24" s="52" t="s">
        <v>18</v>
      </c>
      <c r="I24" s="24"/>
    </row>
    <row r="25" spans="1:9" s="25" customFormat="1" ht="29.25" customHeight="1" x14ac:dyDescent="0.35">
      <c r="B25" s="44"/>
      <c r="C25" s="36" t="s">
        <v>50</v>
      </c>
      <c r="D25" s="37">
        <f>SUM(D9:D24)</f>
        <v>3</v>
      </c>
      <c r="E25" s="37">
        <f>SUM(E9:E24)</f>
        <v>12</v>
      </c>
      <c r="F25" s="38"/>
      <c r="G25" s="35"/>
      <c r="H25" s="43"/>
    </row>
    <row r="26" spans="1:9" s="8" customFormat="1" ht="32.25" customHeight="1" x14ac:dyDescent="0.45">
      <c r="A26" s="31"/>
      <c r="B26" s="80" t="s">
        <v>15</v>
      </c>
      <c r="C26" s="81"/>
      <c r="D26" s="32"/>
      <c r="E26" s="32"/>
      <c r="F26" s="33"/>
      <c r="G26" s="34"/>
      <c r="H26" s="42"/>
      <c r="I26" s="24"/>
    </row>
    <row r="27" spans="1:9" s="8" customFormat="1" ht="18" customHeight="1" x14ac:dyDescent="0.35">
      <c r="B27" s="16"/>
      <c r="C27" s="53"/>
      <c r="D27" s="50"/>
      <c r="E27" s="50"/>
      <c r="F27" s="51"/>
      <c r="G27" s="56"/>
      <c r="H27" s="60"/>
      <c r="I27" s="24"/>
    </row>
    <row r="28" spans="1:9" s="8" customFormat="1" ht="18.25" customHeight="1" x14ac:dyDescent="0.35">
      <c r="B28" s="16" t="s">
        <v>67</v>
      </c>
      <c r="C28" s="16" t="s">
        <v>68</v>
      </c>
      <c r="D28" s="50">
        <v>1</v>
      </c>
      <c r="E28" s="50"/>
      <c r="F28" s="51" t="s">
        <v>12</v>
      </c>
      <c r="G28" s="16" t="s">
        <v>19</v>
      </c>
      <c r="H28" s="67" t="s">
        <v>20</v>
      </c>
      <c r="I28" s="24"/>
    </row>
    <row r="29" spans="1:9" s="8" customFormat="1" ht="18.25" customHeight="1" x14ac:dyDescent="0.35">
      <c r="B29" s="16" t="s">
        <v>67</v>
      </c>
      <c r="C29" s="16" t="s">
        <v>22</v>
      </c>
      <c r="D29" s="50">
        <v>1</v>
      </c>
      <c r="E29" s="50"/>
      <c r="F29" s="51" t="s">
        <v>12</v>
      </c>
      <c r="G29" s="16" t="s">
        <v>19</v>
      </c>
      <c r="H29" s="67" t="s">
        <v>20</v>
      </c>
      <c r="I29" s="24"/>
    </row>
    <row r="30" spans="1:9" s="8" customFormat="1" ht="18.25" customHeight="1" x14ac:dyDescent="0.35">
      <c r="B30" s="16" t="s">
        <v>67</v>
      </c>
      <c r="C30" s="16" t="s">
        <v>22</v>
      </c>
      <c r="D30" s="50">
        <v>1</v>
      </c>
      <c r="E30" s="50"/>
      <c r="F30" s="51" t="s">
        <v>12</v>
      </c>
      <c r="G30" s="16" t="s">
        <v>21</v>
      </c>
      <c r="H30" s="67" t="s">
        <v>11</v>
      </c>
      <c r="I30" s="24"/>
    </row>
    <row r="31" spans="1:9" s="8" customFormat="1" ht="18.25" customHeight="1" x14ac:dyDescent="0.35">
      <c r="B31" s="16" t="s">
        <v>67</v>
      </c>
      <c r="C31" s="16" t="s">
        <v>22</v>
      </c>
      <c r="D31" s="50">
        <v>1</v>
      </c>
      <c r="E31" s="50"/>
      <c r="F31" s="51" t="s">
        <v>12</v>
      </c>
      <c r="G31" s="16" t="s">
        <v>21</v>
      </c>
      <c r="H31" s="67" t="s">
        <v>8</v>
      </c>
      <c r="I31" s="24"/>
    </row>
    <row r="32" spans="1:9" s="8" customFormat="1" ht="18.25" customHeight="1" x14ac:dyDescent="0.35">
      <c r="B32" s="16" t="s">
        <v>67</v>
      </c>
      <c r="C32" s="16" t="s">
        <v>22</v>
      </c>
      <c r="D32" s="50">
        <v>1</v>
      </c>
      <c r="E32" s="50"/>
      <c r="F32" s="51" t="s">
        <v>12</v>
      </c>
      <c r="G32" s="16" t="s">
        <v>21</v>
      </c>
      <c r="H32" s="67" t="s">
        <v>8</v>
      </c>
      <c r="I32" s="24"/>
    </row>
    <row r="33" spans="2:9" s="8" customFormat="1" ht="18.25" customHeight="1" x14ac:dyDescent="0.35">
      <c r="B33" s="16" t="s">
        <v>67</v>
      </c>
      <c r="C33" s="16" t="s">
        <v>28</v>
      </c>
      <c r="D33" s="50">
        <v>1</v>
      </c>
      <c r="E33" s="50"/>
      <c r="F33" s="51" t="s">
        <v>12</v>
      </c>
      <c r="G33" s="16" t="s">
        <v>21</v>
      </c>
      <c r="H33" s="67" t="s">
        <v>8</v>
      </c>
      <c r="I33" s="24"/>
    </row>
    <row r="34" spans="2:9" s="8" customFormat="1" ht="18.25" customHeight="1" x14ac:dyDescent="0.35">
      <c r="B34" s="16" t="s">
        <v>67</v>
      </c>
      <c r="C34" s="16" t="s">
        <v>29</v>
      </c>
      <c r="D34" s="50">
        <v>1</v>
      </c>
      <c r="E34" s="50"/>
      <c r="F34" s="51" t="s">
        <v>12</v>
      </c>
      <c r="G34" s="16" t="s">
        <v>21</v>
      </c>
      <c r="H34" s="67" t="s">
        <v>11</v>
      </c>
    </row>
    <row r="35" spans="2:9" s="8" customFormat="1" ht="18.25" customHeight="1" x14ac:dyDescent="0.35">
      <c r="B35" s="56" t="s">
        <v>69</v>
      </c>
      <c r="C35" s="56" t="s">
        <v>29</v>
      </c>
      <c r="D35" s="58">
        <v>1</v>
      </c>
      <c r="E35" s="58"/>
      <c r="F35" s="59" t="s">
        <v>12</v>
      </c>
      <c r="G35" s="56" t="s">
        <v>21</v>
      </c>
      <c r="H35" s="60" t="s">
        <v>18</v>
      </c>
    </row>
    <row r="36" spans="2:9" s="8" customFormat="1" ht="18.25" customHeight="1" x14ac:dyDescent="0.35">
      <c r="B36" s="16" t="s">
        <v>69</v>
      </c>
      <c r="C36" s="16" t="s">
        <v>77</v>
      </c>
      <c r="D36" s="50">
        <v>1</v>
      </c>
      <c r="E36" s="50"/>
      <c r="F36" s="51" t="s">
        <v>12</v>
      </c>
      <c r="G36" s="16" t="s">
        <v>19</v>
      </c>
      <c r="H36" s="67" t="s">
        <v>20</v>
      </c>
      <c r="I36" s="24"/>
    </row>
    <row r="37" spans="2:9" s="8" customFormat="1" ht="18.25" customHeight="1" x14ac:dyDescent="0.35">
      <c r="B37" s="16" t="s">
        <v>69</v>
      </c>
      <c r="C37" s="16" t="s">
        <v>29</v>
      </c>
      <c r="D37" s="50">
        <v>1</v>
      </c>
      <c r="E37" s="50"/>
      <c r="F37" s="51" t="s">
        <v>12</v>
      </c>
      <c r="G37" s="16" t="s">
        <v>21</v>
      </c>
      <c r="H37" s="67" t="s">
        <v>18</v>
      </c>
      <c r="I37" s="24"/>
    </row>
    <row r="38" spans="2:9" s="8" customFormat="1" ht="18.25" customHeight="1" x14ac:dyDescent="0.35">
      <c r="B38" s="16" t="s">
        <v>69</v>
      </c>
      <c r="C38" s="79" t="s">
        <v>61</v>
      </c>
      <c r="D38" s="50">
        <v>1</v>
      </c>
      <c r="E38" s="50"/>
      <c r="F38" s="51" t="s">
        <v>12</v>
      </c>
      <c r="G38" s="16" t="s">
        <v>21</v>
      </c>
      <c r="H38" s="67" t="s">
        <v>11</v>
      </c>
      <c r="I38" s="90"/>
    </row>
    <row r="39" spans="2:9" s="8" customFormat="1" ht="18.25" customHeight="1" x14ac:dyDescent="0.35">
      <c r="B39" s="16" t="s">
        <v>69</v>
      </c>
      <c r="C39" s="16" t="s">
        <v>28</v>
      </c>
      <c r="D39" s="50">
        <v>1</v>
      </c>
      <c r="E39" s="50"/>
      <c r="F39" s="51" t="s">
        <v>12</v>
      </c>
      <c r="G39" s="16" t="s">
        <v>21</v>
      </c>
      <c r="H39" s="67" t="s">
        <v>18</v>
      </c>
      <c r="I39" s="24"/>
    </row>
    <row r="40" spans="2:9" s="8" customFormat="1" ht="18.25" customHeight="1" x14ac:dyDescent="0.35">
      <c r="B40" s="56" t="s">
        <v>69</v>
      </c>
      <c r="C40" s="56" t="s">
        <v>61</v>
      </c>
      <c r="D40" s="58">
        <v>1</v>
      </c>
      <c r="E40" s="58"/>
      <c r="F40" s="59" t="s">
        <v>12</v>
      </c>
      <c r="G40" s="56" t="s">
        <v>21</v>
      </c>
      <c r="H40" s="60" t="s">
        <v>11</v>
      </c>
      <c r="I40" s="24"/>
    </row>
    <row r="41" spans="2:9" s="8" customFormat="1" ht="18.25" customHeight="1" x14ac:dyDescent="0.35">
      <c r="B41" s="16" t="s">
        <v>70</v>
      </c>
      <c r="C41" s="16" t="s">
        <v>71</v>
      </c>
      <c r="D41" s="50">
        <v>1</v>
      </c>
      <c r="E41" s="50"/>
      <c r="F41" s="51" t="s">
        <v>12</v>
      </c>
      <c r="G41" s="16" t="s">
        <v>19</v>
      </c>
      <c r="H41" s="67" t="s">
        <v>18</v>
      </c>
      <c r="I41" s="78"/>
    </row>
    <row r="42" spans="2:9" s="8" customFormat="1" ht="18.25" customHeight="1" x14ac:dyDescent="0.35">
      <c r="B42" s="74" t="s">
        <v>67</v>
      </c>
      <c r="C42" s="74" t="s">
        <v>22</v>
      </c>
      <c r="D42" s="75">
        <v>1</v>
      </c>
      <c r="E42" s="75"/>
      <c r="F42" s="76" t="s">
        <v>12</v>
      </c>
      <c r="G42" s="74" t="s">
        <v>21</v>
      </c>
      <c r="H42" s="77" t="s">
        <v>18</v>
      </c>
      <c r="I42" s="90"/>
    </row>
    <row r="43" spans="2:9" s="8" customFormat="1" ht="18.25" customHeight="1" x14ac:dyDescent="0.35">
      <c r="B43" s="16" t="s">
        <v>70</v>
      </c>
      <c r="C43" s="74" t="s">
        <v>22</v>
      </c>
      <c r="D43" s="50">
        <v>1</v>
      </c>
      <c r="E43" s="50"/>
      <c r="F43" s="51" t="s">
        <v>12</v>
      </c>
      <c r="G43" s="16" t="s">
        <v>21</v>
      </c>
      <c r="H43" s="67" t="s">
        <v>8</v>
      </c>
    </row>
    <row r="44" spans="2:9" s="8" customFormat="1" ht="18.25" customHeight="1" x14ac:dyDescent="0.35">
      <c r="B44" s="16" t="s">
        <v>70</v>
      </c>
      <c r="C44" s="16" t="s">
        <v>22</v>
      </c>
      <c r="D44" s="50">
        <v>1</v>
      </c>
      <c r="E44" s="50"/>
      <c r="F44" s="51" t="s">
        <v>12</v>
      </c>
      <c r="G44" s="16" t="s">
        <v>21</v>
      </c>
      <c r="H44" s="67" t="s">
        <v>11</v>
      </c>
      <c r="I44" s="24"/>
    </row>
    <row r="45" spans="2:9" s="8" customFormat="1" ht="18.25" customHeight="1" x14ac:dyDescent="0.35">
      <c r="B45" s="16" t="s">
        <v>70</v>
      </c>
      <c r="C45" s="16" t="s">
        <v>64</v>
      </c>
      <c r="D45" s="50">
        <v>1</v>
      </c>
      <c r="E45" s="50"/>
      <c r="F45" s="51" t="s">
        <v>12</v>
      </c>
      <c r="G45" s="16" t="s">
        <v>21</v>
      </c>
      <c r="H45" s="67" t="s">
        <v>11</v>
      </c>
      <c r="I45" s="24"/>
    </row>
    <row r="46" spans="2:9" s="8" customFormat="1" ht="18.25" customHeight="1" x14ac:dyDescent="0.35">
      <c r="B46" s="16" t="s">
        <v>70</v>
      </c>
      <c r="C46" s="16" t="s">
        <v>40</v>
      </c>
      <c r="D46" s="50">
        <v>1</v>
      </c>
      <c r="E46" s="50"/>
      <c r="F46" s="51" t="s">
        <v>12</v>
      </c>
      <c r="G46" s="16" t="s">
        <v>19</v>
      </c>
      <c r="H46" s="67" t="s">
        <v>11</v>
      </c>
      <c r="I46" s="24"/>
    </row>
    <row r="47" spans="2:9" s="8" customFormat="1" ht="18.25" customHeight="1" x14ac:dyDescent="0.35">
      <c r="I47" s="24"/>
    </row>
    <row r="48" spans="2:9" s="25" customFormat="1" ht="29.25" customHeight="1" x14ac:dyDescent="0.35">
      <c r="B48" s="44"/>
      <c r="C48" s="36" t="s">
        <v>50</v>
      </c>
      <c r="D48" s="37">
        <f>SUM(D27:D47)</f>
        <v>19</v>
      </c>
      <c r="E48" s="37">
        <f>SUM(E37:E47)</f>
        <v>0</v>
      </c>
      <c r="F48" s="38"/>
      <c r="G48" s="35"/>
      <c r="H48" s="43"/>
    </row>
    <row r="49" spans="2:9" s="8" customFormat="1" ht="45" customHeight="1" x14ac:dyDescent="0.45">
      <c r="B49" s="80" t="s">
        <v>23</v>
      </c>
      <c r="C49" s="81"/>
      <c r="D49" s="32"/>
      <c r="E49" s="32"/>
      <c r="F49" s="32"/>
      <c r="G49" s="32"/>
      <c r="H49" s="42"/>
      <c r="I49" s="24"/>
    </row>
    <row r="50" spans="2:9" s="8" customFormat="1" ht="18.25" customHeight="1" x14ac:dyDescent="0.35">
      <c r="B50" s="29"/>
      <c r="C50" s="30" t="str">
        <f>'[1]Nimed ja muudatused'!B34</f>
        <v>teenistuse juhataja-peadirektori asetäitja</v>
      </c>
      <c r="D50" s="28">
        <v>1</v>
      </c>
      <c r="E50" s="28"/>
      <c r="F50" s="15" t="s">
        <v>12</v>
      </c>
      <c r="G50" s="61" t="s">
        <v>16</v>
      </c>
      <c r="H50" s="65" t="s">
        <v>55</v>
      </c>
      <c r="I50" s="24"/>
    </row>
    <row r="51" spans="2:9" s="8" customFormat="1" ht="13.5" customHeight="1" x14ac:dyDescent="0.35">
      <c r="B51" s="14"/>
      <c r="C51" s="22"/>
      <c r="D51" s="28"/>
      <c r="E51" s="28"/>
      <c r="F51" s="15"/>
      <c r="G51" s="61"/>
      <c r="H51" s="65"/>
      <c r="I51" s="24"/>
    </row>
    <row r="52" spans="2:9" s="8" customFormat="1" ht="18.25" customHeight="1" x14ac:dyDescent="0.35">
      <c r="B52" s="16"/>
      <c r="C52" s="16" t="s">
        <v>47</v>
      </c>
      <c r="D52" s="50">
        <v>1</v>
      </c>
      <c r="E52" s="50"/>
      <c r="F52" s="51" t="s">
        <v>12</v>
      </c>
      <c r="G52" s="56" t="s">
        <v>16</v>
      </c>
      <c r="H52" s="60" t="s">
        <v>11</v>
      </c>
      <c r="I52" s="24"/>
    </row>
    <row r="53" spans="2:9" s="8" customFormat="1" ht="18.25" customHeight="1" x14ac:dyDescent="0.35">
      <c r="B53" s="16" t="s">
        <v>24</v>
      </c>
      <c r="C53" s="16" t="s">
        <v>25</v>
      </c>
      <c r="D53" s="50">
        <v>1</v>
      </c>
      <c r="E53" s="50"/>
      <c r="F53" s="51" t="s">
        <v>12</v>
      </c>
      <c r="G53" s="56" t="s">
        <v>21</v>
      </c>
      <c r="H53" s="60" t="s">
        <v>52</v>
      </c>
      <c r="I53" s="24"/>
    </row>
    <row r="54" spans="2:9" s="8" customFormat="1" ht="18.25" customHeight="1" x14ac:dyDescent="0.35">
      <c r="B54" s="16" t="s">
        <v>24</v>
      </c>
      <c r="C54" s="16" t="s">
        <v>26</v>
      </c>
      <c r="D54" s="50">
        <v>1</v>
      </c>
      <c r="E54" s="50"/>
      <c r="F54" s="51" t="s">
        <v>12</v>
      </c>
      <c r="G54" s="56" t="s">
        <v>21</v>
      </c>
      <c r="H54" s="60" t="s">
        <v>20</v>
      </c>
      <c r="I54" s="24"/>
    </row>
    <row r="55" spans="2:9" s="8" customFormat="1" ht="18.25" customHeight="1" x14ac:dyDescent="0.35">
      <c r="B55" s="16" t="s">
        <v>24</v>
      </c>
      <c r="C55" s="16" t="s">
        <v>27</v>
      </c>
      <c r="D55" s="50">
        <v>1</v>
      </c>
      <c r="E55" s="50"/>
      <c r="F55" s="51" t="s">
        <v>12</v>
      </c>
      <c r="G55" s="56" t="s">
        <v>21</v>
      </c>
      <c r="H55" s="60" t="s">
        <v>8</v>
      </c>
      <c r="I55" s="24"/>
    </row>
    <row r="56" spans="2:9" s="8" customFormat="1" ht="18.25" customHeight="1" x14ac:dyDescent="0.35">
      <c r="B56" s="16" t="s">
        <v>24</v>
      </c>
      <c r="C56" s="16" t="s">
        <v>27</v>
      </c>
      <c r="D56" s="50">
        <v>1</v>
      </c>
      <c r="E56" s="50"/>
      <c r="F56" s="51" t="s">
        <v>12</v>
      </c>
      <c r="G56" s="56" t="s">
        <v>21</v>
      </c>
      <c r="H56" s="60" t="s">
        <v>8</v>
      </c>
      <c r="I56" s="24"/>
    </row>
    <row r="57" spans="2:9" s="8" customFormat="1" ht="18.25" customHeight="1" x14ac:dyDescent="0.35">
      <c r="B57" s="16" t="s">
        <v>24</v>
      </c>
      <c r="C57" s="16" t="s">
        <v>28</v>
      </c>
      <c r="D57" s="50">
        <v>1</v>
      </c>
      <c r="E57" s="50"/>
      <c r="F57" s="51" t="s">
        <v>12</v>
      </c>
      <c r="G57" s="56" t="s">
        <v>53</v>
      </c>
      <c r="H57" s="60" t="s">
        <v>14</v>
      </c>
      <c r="I57" s="24"/>
    </row>
    <row r="58" spans="2:9" s="24" customFormat="1" ht="18.25" customHeight="1" x14ac:dyDescent="0.35">
      <c r="B58" s="16" t="s">
        <v>24</v>
      </c>
      <c r="C58" s="16" t="s">
        <v>28</v>
      </c>
      <c r="D58" s="72">
        <v>1</v>
      </c>
      <c r="E58" s="72"/>
      <c r="F58" s="51" t="s">
        <v>12</v>
      </c>
      <c r="G58" s="16" t="s">
        <v>21</v>
      </c>
      <c r="H58" s="67" t="s">
        <v>8</v>
      </c>
    </row>
    <row r="59" spans="2:9" s="8" customFormat="1" ht="18.25" customHeight="1" x14ac:dyDescent="0.35">
      <c r="B59" s="16" t="s">
        <v>24</v>
      </c>
      <c r="C59" s="16" t="s">
        <v>29</v>
      </c>
      <c r="D59" s="50">
        <v>1</v>
      </c>
      <c r="E59" s="50"/>
      <c r="F59" s="51" t="s">
        <v>12</v>
      </c>
      <c r="G59" s="16" t="s">
        <v>21</v>
      </c>
      <c r="H59" s="67" t="s">
        <v>18</v>
      </c>
      <c r="I59" s="24"/>
    </row>
    <row r="60" spans="2:9" s="8" customFormat="1" ht="18.25" customHeight="1" x14ac:dyDescent="0.35">
      <c r="B60" s="16" t="s">
        <v>24</v>
      </c>
      <c r="C60" s="16" t="s">
        <v>29</v>
      </c>
      <c r="D60" s="50">
        <v>1</v>
      </c>
      <c r="E60" s="50"/>
      <c r="F60" s="51" t="s">
        <v>12</v>
      </c>
      <c r="G60" s="56" t="s">
        <v>21</v>
      </c>
      <c r="H60" s="60" t="s">
        <v>11</v>
      </c>
      <c r="I60" s="24"/>
    </row>
    <row r="61" spans="2:9" s="24" customFormat="1" ht="18.25" customHeight="1" x14ac:dyDescent="0.35">
      <c r="B61" s="56" t="s">
        <v>24</v>
      </c>
      <c r="C61" s="56" t="s">
        <v>29</v>
      </c>
      <c r="D61" s="58">
        <v>1</v>
      </c>
      <c r="E61" s="58"/>
      <c r="F61" s="59" t="s">
        <v>12</v>
      </c>
      <c r="G61" s="56" t="s">
        <v>21</v>
      </c>
      <c r="H61" s="60" t="s">
        <v>11</v>
      </c>
    </row>
    <row r="62" spans="2:9" s="24" customFormat="1" ht="18.25" customHeight="1" x14ac:dyDescent="0.35">
      <c r="B62" s="56" t="s">
        <v>24</v>
      </c>
      <c r="C62" s="56" t="s">
        <v>29</v>
      </c>
      <c r="D62" s="58">
        <v>1</v>
      </c>
      <c r="E62" s="58"/>
      <c r="F62" s="59" t="s">
        <v>12</v>
      </c>
      <c r="G62" s="56" t="s">
        <v>21</v>
      </c>
      <c r="H62" s="60" t="s">
        <v>11</v>
      </c>
    </row>
    <row r="63" spans="2:9" s="8" customFormat="1" ht="18.25" customHeight="1" x14ac:dyDescent="0.35">
      <c r="B63" s="16" t="s">
        <v>24</v>
      </c>
      <c r="C63" s="16" t="s">
        <v>29</v>
      </c>
      <c r="D63" s="50">
        <v>1</v>
      </c>
      <c r="E63" s="50"/>
      <c r="F63" s="51" t="s">
        <v>12</v>
      </c>
      <c r="G63" s="56" t="s">
        <v>21</v>
      </c>
      <c r="H63" s="60" t="s">
        <v>8</v>
      </c>
      <c r="I63" s="24"/>
    </row>
    <row r="64" spans="2:9" s="8" customFormat="1" ht="18.25" customHeight="1" x14ac:dyDescent="0.35">
      <c r="B64" s="56" t="s">
        <v>24</v>
      </c>
      <c r="C64" s="56" t="s">
        <v>29</v>
      </c>
      <c r="D64" s="58">
        <v>1</v>
      </c>
      <c r="E64" s="58"/>
      <c r="F64" s="59" t="s">
        <v>12</v>
      </c>
      <c r="G64" s="56" t="s">
        <v>21</v>
      </c>
      <c r="H64" s="60" t="s">
        <v>8</v>
      </c>
      <c r="I64" s="24"/>
    </row>
    <row r="65" spans="2:9" s="8" customFormat="1" ht="18.25" customHeight="1" x14ac:dyDescent="0.35">
      <c r="B65" s="16" t="s">
        <v>24</v>
      </c>
      <c r="C65" s="16" t="s">
        <v>29</v>
      </c>
      <c r="D65" s="50">
        <v>1</v>
      </c>
      <c r="E65" s="50"/>
      <c r="F65" s="51" t="s">
        <v>12</v>
      </c>
      <c r="G65" s="56" t="s">
        <v>21</v>
      </c>
      <c r="H65" s="60" t="s">
        <v>8</v>
      </c>
      <c r="I65" s="24"/>
    </row>
    <row r="66" spans="2:9" s="8" customFormat="1" ht="18.25" customHeight="1" x14ac:dyDescent="0.35">
      <c r="B66" s="16" t="s">
        <v>24</v>
      </c>
      <c r="C66" s="16" t="s">
        <v>28</v>
      </c>
      <c r="D66" s="50">
        <v>1</v>
      </c>
      <c r="E66" s="50"/>
      <c r="F66" s="51" t="s">
        <v>12</v>
      </c>
      <c r="G66" s="16" t="s">
        <v>21</v>
      </c>
      <c r="H66" s="67" t="s">
        <v>8</v>
      </c>
      <c r="I66" s="24"/>
    </row>
    <row r="67" spans="2:9" s="8" customFormat="1" ht="18.25" customHeight="1" x14ac:dyDescent="0.35">
      <c r="B67" s="16" t="s">
        <v>30</v>
      </c>
      <c r="C67" s="16" t="str">
        <f>'[1]Nimed ja muudatused'!B46</f>
        <v>osakonnajuhataja</v>
      </c>
      <c r="D67" s="50">
        <v>1</v>
      </c>
      <c r="E67" s="50"/>
      <c r="F67" s="51" t="s">
        <v>12</v>
      </c>
      <c r="G67" s="56" t="s">
        <v>17</v>
      </c>
      <c r="H67" s="60" t="s">
        <v>18</v>
      </c>
      <c r="I67" s="24"/>
    </row>
    <row r="68" spans="2:9" s="8" customFormat="1" ht="18.25" customHeight="1" x14ac:dyDescent="0.35">
      <c r="B68" s="16" t="s">
        <v>30</v>
      </c>
      <c r="C68" s="16" t="str">
        <f>'[1]Nimed ja muudatused'!B47</f>
        <v>jurist</v>
      </c>
      <c r="D68" s="50">
        <v>1</v>
      </c>
      <c r="E68" s="50"/>
      <c r="F68" s="51" t="s">
        <v>12</v>
      </c>
      <c r="G68" s="56" t="s">
        <v>17</v>
      </c>
      <c r="H68" s="60" t="s">
        <v>11</v>
      </c>
      <c r="I68" s="24"/>
    </row>
    <row r="69" spans="2:9" s="8" customFormat="1" ht="18.25" customHeight="1" x14ac:dyDescent="0.35">
      <c r="B69" s="16" t="s">
        <v>30</v>
      </c>
      <c r="C69" s="16" t="s">
        <v>22</v>
      </c>
      <c r="D69" s="50">
        <v>1</v>
      </c>
      <c r="E69" s="50"/>
      <c r="F69" s="51" t="s">
        <v>12</v>
      </c>
      <c r="G69" s="56" t="s">
        <v>17</v>
      </c>
      <c r="H69" s="60" t="s">
        <v>11</v>
      </c>
      <c r="I69" s="24"/>
    </row>
    <row r="70" spans="2:9" s="8" customFormat="1" ht="18.25" customHeight="1" x14ac:dyDescent="0.35">
      <c r="B70" s="16" t="s">
        <v>30</v>
      </c>
      <c r="C70" s="16" t="str">
        <f>'[1]Nimed ja muudatused'!B48</f>
        <v>jurist</v>
      </c>
      <c r="D70" s="50">
        <v>1</v>
      </c>
      <c r="E70" s="50"/>
      <c r="F70" s="51" t="s">
        <v>12</v>
      </c>
      <c r="G70" s="56" t="s">
        <v>17</v>
      </c>
      <c r="H70" s="60" t="s">
        <v>11</v>
      </c>
      <c r="I70" s="24"/>
    </row>
    <row r="71" spans="2:9" s="8" customFormat="1" ht="18.25" customHeight="1" x14ac:dyDescent="0.35">
      <c r="B71" s="16" t="s">
        <v>37</v>
      </c>
      <c r="C71" s="16" t="str">
        <f>'[1]Nimed ja muudatused'!B49</f>
        <v>osakonnajuhataja</v>
      </c>
      <c r="D71" s="50">
        <v>1</v>
      </c>
      <c r="E71" s="50"/>
      <c r="F71" s="51" t="s">
        <v>12</v>
      </c>
      <c r="G71" s="56" t="s">
        <v>21</v>
      </c>
      <c r="H71" s="60" t="s">
        <v>52</v>
      </c>
      <c r="I71" s="24"/>
    </row>
    <row r="72" spans="2:9" s="8" customFormat="1" ht="18.25" customHeight="1" x14ac:dyDescent="0.35">
      <c r="B72" s="16" t="s">
        <v>37</v>
      </c>
      <c r="C72" s="16" t="s">
        <v>27</v>
      </c>
      <c r="D72" s="50">
        <v>1</v>
      </c>
      <c r="E72" s="50"/>
      <c r="F72" s="51" t="s">
        <v>12</v>
      </c>
      <c r="G72" s="56" t="str">
        <f>$G$71</f>
        <v>Nõustav ja kontrolliv järelevalve</v>
      </c>
      <c r="H72" s="60" t="s">
        <v>18</v>
      </c>
      <c r="I72" s="24"/>
    </row>
    <row r="73" spans="2:9" s="8" customFormat="1" ht="18.25" customHeight="1" x14ac:dyDescent="0.35">
      <c r="B73" s="16" t="s">
        <v>37</v>
      </c>
      <c r="C73" s="16" t="s">
        <v>29</v>
      </c>
      <c r="D73" s="50">
        <v>1</v>
      </c>
      <c r="E73" s="50"/>
      <c r="F73" s="51" t="s">
        <v>12</v>
      </c>
      <c r="G73" s="56" t="s">
        <v>21</v>
      </c>
      <c r="H73" s="60" t="s">
        <v>11</v>
      </c>
      <c r="I73" s="24"/>
    </row>
    <row r="74" spans="2:9" s="8" customFormat="1" ht="18.25" customHeight="1" x14ac:dyDescent="0.35">
      <c r="B74" s="16" t="s">
        <v>37</v>
      </c>
      <c r="C74" s="16" t="s">
        <v>28</v>
      </c>
      <c r="D74" s="50">
        <v>1</v>
      </c>
      <c r="E74" s="50"/>
      <c r="F74" s="51" t="s">
        <v>12</v>
      </c>
      <c r="G74" s="56" t="s">
        <v>21</v>
      </c>
      <c r="H74" s="60" t="s">
        <v>18</v>
      </c>
      <c r="I74" s="24"/>
    </row>
    <row r="75" spans="2:9" s="8" customFormat="1" ht="18.25" customHeight="1" x14ac:dyDescent="0.35">
      <c r="B75" s="16" t="s">
        <v>37</v>
      </c>
      <c r="C75" s="16" t="s">
        <v>28</v>
      </c>
      <c r="D75" s="50">
        <v>1</v>
      </c>
      <c r="E75" s="50"/>
      <c r="F75" s="51" t="s">
        <v>12</v>
      </c>
      <c r="G75" s="56" t="s">
        <v>21</v>
      </c>
      <c r="H75" s="60" t="s">
        <v>18</v>
      </c>
      <c r="I75" s="24"/>
    </row>
    <row r="76" spans="2:9" s="8" customFormat="1" ht="18.25" customHeight="1" x14ac:dyDescent="0.35">
      <c r="B76" s="16" t="s">
        <v>37</v>
      </c>
      <c r="C76" s="16" t="s">
        <v>29</v>
      </c>
      <c r="D76" s="50">
        <v>1</v>
      </c>
      <c r="E76" s="50"/>
      <c r="F76" s="51" t="s">
        <v>12</v>
      </c>
      <c r="G76" s="56" t="s">
        <v>21</v>
      </c>
      <c r="H76" s="60" t="s">
        <v>18</v>
      </c>
      <c r="I76" s="24"/>
    </row>
    <row r="77" spans="2:9" s="8" customFormat="1" ht="18.25" customHeight="1" x14ac:dyDescent="0.35">
      <c r="B77" s="16" t="s">
        <v>38</v>
      </c>
      <c r="C77" s="16" t="s">
        <v>25</v>
      </c>
      <c r="D77" s="50">
        <v>1</v>
      </c>
      <c r="E77" s="50"/>
      <c r="F77" s="51" t="s">
        <v>12</v>
      </c>
      <c r="G77" s="56" t="s">
        <v>21</v>
      </c>
      <c r="H77" s="60" t="s">
        <v>52</v>
      </c>
      <c r="I77" s="24"/>
    </row>
    <row r="78" spans="2:9" s="8" customFormat="1" ht="18.25" customHeight="1" x14ac:dyDescent="0.35">
      <c r="B78" s="16" t="s">
        <v>38</v>
      </c>
      <c r="C78" s="16" t="s">
        <v>28</v>
      </c>
      <c r="D78" s="50">
        <v>1</v>
      </c>
      <c r="E78" s="50"/>
      <c r="F78" s="51" t="s">
        <v>12</v>
      </c>
      <c r="G78" s="56" t="s">
        <v>21</v>
      </c>
      <c r="H78" s="60" t="s">
        <v>18</v>
      </c>
      <c r="I78" s="24"/>
    </row>
    <row r="79" spans="2:9" s="8" customFormat="1" ht="18.25" customHeight="1" x14ac:dyDescent="0.35">
      <c r="B79" s="16" t="s">
        <v>38</v>
      </c>
      <c r="C79" s="16" t="s">
        <v>28</v>
      </c>
      <c r="D79" s="50">
        <v>1</v>
      </c>
      <c r="E79" s="50"/>
      <c r="F79" s="51" t="s">
        <v>12</v>
      </c>
      <c r="G79" s="56" t="s">
        <v>21</v>
      </c>
      <c r="H79" s="60" t="s">
        <v>18</v>
      </c>
      <c r="I79" s="24"/>
    </row>
    <row r="80" spans="2:9" s="8" customFormat="1" ht="18.25" customHeight="1" x14ac:dyDescent="0.35">
      <c r="B80" s="16" t="s">
        <v>38</v>
      </c>
      <c r="C80" s="16" t="s">
        <v>51</v>
      </c>
      <c r="D80" s="50">
        <v>1</v>
      </c>
      <c r="E80" s="50"/>
      <c r="F80" s="51" t="s">
        <v>12</v>
      </c>
      <c r="G80" s="56" t="s">
        <v>21</v>
      </c>
      <c r="H80" s="60" t="s">
        <v>8</v>
      </c>
      <c r="I80" s="24"/>
    </row>
    <row r="81" spans="2:9" s="8" customFormat="1" ht="18.25" customHeight="1" x14ac:dyDescent="0.35">
      <c r="B81" s="54" t="s">
        <v>38</v>
      </c>
      <c r="C81" s="17" t="s">
        <v>61</v>
      </c>
      <c r="D81" s="50">
        <v>1</v>
      </c>
      <c r="E81" s="50"/>
      <c r="F81" s="55" t="s">
        <v>12</v>
      </c>
      <c r="G81" s="66" t="s">
        <v>21</v>
      </c>
      <c r="H81" s="60" t="s">
        <v>11</v>
      </c>
      <c r="I81" s="24"/>
    </row>
    <row r="82" spans="2:9" s="18" customFormat="1" ht="15.5" x14ac:dyDescent="0.35">
      <c r="B82" s="44"/>
      <c r="C82" s="36" t="s">
        <v>50</v>
      </c>
      <c r="D82" s="37">
        <v>31</v>
      </c>
      <c r="E82" s="37">
        <f>SUM(E72:E81)</f>
        <v>0</v>
      </c>
      <c r="F82" s="38"/>
      <c r="G82" s="35"/>
      <c r="H82" s="43"/>
      <c r="I82" s="26"/>
    </row>
    <row r="83" spans="2:9" s="25" customFormat="1" ht="29.25" customHeight="1" x14ac:dyDescent="0.35">
      <c r="C83" s="39"/>
      <c r="D83" s="40"/>
      <c r="E83" s="40"/>
      <c r="F83" s="41"/>
      <c r="H83" s="41"/>
    </row>
    <row r="84" spans="2:9" s="25" customFormat="1" ht="15" customHeight="1" x14ac:dyDescent="0.35">
      <c r="C84" s="39"/>
      <c r="D84" s="40"/>
      <c r="E84" s="40"/>
      <c r="F84" s="41"/>
      <c r="H84" s="41"/>
    </row>
    <row r="85" spans="2:9" s="25" customFormat="1" ht="15" customHeight="1" x14ac:dyDescent="0.45">
      <c r="B85" s="80" t="s">
        <v>48</v>
      </c>
      <c r="C85" s="81"/>
      <c r="D85" s="34"/>
      <c r="E85" s="34"/>
      <c r="F85" s="34"/>
      <c r="G85" s="34"/>
      <c r="H85" s="42"/>
    </row>
    <row r="86" spans="2:9" s="8" customFormat="1" ht="37.5" customHeight="1" x14ac:dyDescent="0.35">
      <c r="B86" s="16"/>
      <c r="C86" s="16" t="s">
        <v>49</v>
      </c>
      <c r="D86" s="50">
        <v>1</v>
      </c>
      <c r="E86" s="50"/>
      <c r="F86" s="51" t="s">
        <v>9</v>
      </c>
      <c r="G86" s="16" t="s">
        <v>16</v>
      </c>
      <c r="H86" s="52" t="s">
        <v>63</v>
      </c>
      <c r="I86" s="24"/>
    </row>
    <row r="87" spans="2:9" s="8" customFormat="1" ht="18.25" customHeight="1" x14ac:dyDescent="0.35">
      <c r="B87" s="56"/>
      <c r="C87" s="56" t="s">
        <v>56</v>
      </c>
      <c r="D87" s="58">
        <v>1</v>
      </c>
      <c r="E87" s="58"/>
      <c r="F87" s="59" t="s">
        <v>12</v>
      </c>
      <c r="G87" s="56" t="s">
        <v>21</v>
      </c>
      <c r="H87" s="57" t="s">
        <v>8</v>
      </c>
      <c r="I87" s="24"/>
    </row>
    <row r="88" spans="2:9" s="8" customFormat="1" ht="18.25" customHeight="1" x14ac:dyDescent="0.35">
      <c r="B88" s="56"/>
      <c r="C88" s="56" t="s">
        <v>56</v>
      </c>
      <c r="D88" s="58">
        <v>1</v>
      </c>
      <c r="E88" s="58"/>
      <c r="F88" s="59" t="s">
        <v>12</v>
      </c>
      <c r="G88" s="56" t="s">
        <v>21</v>
      </c>
      <c r="H88" s="57" t="s">
        <v>8</v>
      </c>
      <c r="I88" s="24"/>
    </row>
    <row r="89" spans="2:9" s="8" customFormat="1" ht="18.25" customHeight="1" x14ac:dyDescent="0.35">
      <c r="B89" s="62"/>
      <c r="C89" s="56" t="s">
        <v>56</v>
      </c>
      <c r="D89" s="58">
        <v>1</v>
      </c>
      <c r="E89" s="63"/>
      <c r="F89" s="59" t="s">
        <v>12</v>
      </c>
      <c r="G89" s="56" t="s">
        <v>21</v>
      </c>
      <c r="H89" s="57" t="s">
        <v>8</v>
      </c>
      <c r="I89" s="24"/>
    </row>
    <row r="90" spans="2:9" s="8" customFormat="1" ht="18.25" customHeight="1" x14ac:dyDescent="0.35">
      <c r="B90" s="44"/>
      <c r="C90" s="36" t="s">
        <v>50</v>
      </c>
      <c r="D90" s="37">
        <f>SUM(D86:D89)</f>
        <v>4</v>
      </c>
      <c r="E90" s="37">
        <f>SUM(E77:E88)</f>
        <v>0</v>
      </c>
      <c r="F90" s="38"/>
      <c r="G90" s="35"/>
      <c r="H90" s="43"/>
      <c r="I90" s="24"/>
    </row>
    <row r="91" spans="2:9" s="25" customFormat="1" ht="29.25" customHeight="1" x14ac:dyDescent="0.35"/>
    <row r="92" spans="2:9" s="25" customFormat="1" ht="29.25" customHeight="1" x14ac:dyDescent="0.35">
      <c r="B92" s="19" t="s">
        <v>31</v>
      </c>
      <c r="C92" s="20"/>
      <c r="D92" s="45">
        <f>+D90+D82+D48+D25</f>
        <v>57</v>
      </c>
      <c r="E92" s="45">
        <f>+E90+E82+E48+E25</f>
        <v>12</v>
      </c>
      <c r="F92" s="5"/>
      <c r="G92" s="2"/>
      <c r="H92" s="5"/>
    </row>
    <row r="93" spans="2:9" s="21" customFormat="1" ht="24.75" customHeight="1" x14ac:dyDescent="0.35">
      <c r="B93" s="47" t="s">
        <v>32</v>
      </c>
      <c r="C93" s="48"/>
      <c r="D93" s="49">
        <f>+D92+E92</f>
        <v>69</v>
      </c>
      <c r="E93" s="46"/>
      <c r="F93" s="5"/>
      <c r="G93" s="2"/>
      <c r="H93" s="5"/>
      <c r="I93" s="27"/>
    </row>
    <row r="94" spans="2:9" s="21" customFormat="1" ht="34.5" customHeight="1" x14ac:dyDescent="0.35">
      <c r="B94" s="2"/>
      <c r="C94" s="2"/>
      <c r="D94" s="4"/>
      <c r="E94" s="5"/>
      <c r="F94" s="5"/>
      <c r="G94" s="2"/>
      <c r="H94" s="5"/>
      <c r="I94" s="27"/>
    </row>
  </sheetData>
  <mergeCells count="10">
    <mergeCell ref="B6:B7"/>
    <mergeCell ref="C6:C7"/>
    <mergeCell ref="D6:E6"/>
    <mergeCell ref="G6:G7"/>
    <mergeCell ref="H6:H7"/>
    <mergeCell ref="B85:C85"/>
    <mergeCell ref="B8:C8"/>
    <mergeCell ref="G8:H8"/>
    <mergeCell ref="B26:C26"/>
    <mergeCell ref="B49:C49"/>
  </mergeCells>
  <phoneticPr fontId="13" type="noConversion"/>
  <pageMargins left="0.70866141732283472" right="0.11811023622047245" top="0.74803149606299213" bottom="0.74803149606299213" header="0.31496062992125984" footer="0.31496062992125984"/>
  <pageSetup paperSize="9" scale="79" fitToHeight="0" orientation="landscape" r:id="rId1"/>
  <headerFooter alignWithMargins="0">
    <oddFooter>&amp;R&amp;P/&amp;N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A256C1-DCC4-47CE-AC7E-9F85C66FF110}">
  <dimension ref="A1:B1"/>
  <sheetViews>
    <sheetView topLeftCell="A31" workbookViewId="0">
      <selection activeCell="F50" sqref="F50"/>
    </sheetView>
  </sheetViews>
  <sheetFormatPr defaultRowHeight="12.5" x14ac:dyDescent="0.25"/>
  <cols>
    <col min="1" max="2" width="9.1796875" style="1"/>
  </cols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Detailne vaade</vt:lpstr>
      <vt:lpstr>Leht1</vt:lpstr>
      <vt:lpstr>'Detailne vaade'!Print_Titles</vt:lpstr>
    </vt:vector>
  </TitlesOfParts>
  <Company>Justiitsministeerium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Kersti Telve</dc:creator>
  <cp:lastModifiedBy>Gerda Šein</cp:lastModifiedBy>
  <cp:lastPrinted>2022-06-27T07:14:52Z</cp:lastPrinted>
  <dcterms:created xsi:type="dcterms:W3CDTF">2019-02-18T12:07:30Z</dcterms:created>
  <dcterms:modified xsi:type="dcterms:W3CDTF">2024-04-23T07:52:43Z</dcterms:modified>
</cp:coreProperties>
</file>